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Příjmy leden - září" sheetId="1" r:id="rId1"/>
    <sheet name="Starší údaje" sheetId="2" r:id="rId2"/>
  </sheets>
  <definedNames>
    <definedName name="_xlnm.Print_Area" localSheetId="0">'Příjmy leden - září'!$B$2:$O$44</definedName>
    <definedName name="_xlnm.Print_Area" localSheetId="1">'Starší údaje'!$B$2:$O$21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5" i="1" l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  <c r="D10" i="1"/>
  <c r="D19" i="1" s="1"/>
  <c r="C10" i="1"/>
  <c r="C19" i="1" s="1"/>
  <c r="N5" i="1"/>
  <c r="N19" i="1" s="1"/>
  <c r="M5" i="1"/>
  <c r="M19" i="1" s="1"/>
  <c r="L5" i="1"/>
  <c r="L19" i="1" s="1"/>
  <c r="K5" i="1"/>
  <c r="K19" i="1" s="1"/>
  <c r="J5" i="1"/>
  <c r="I5" i="1"/>
  <c r="H5" i="1"/>
  <c r="G5" i="1"/>
  <c r="F5" i="1"/>
  <c r="E5" i="1"/>
  <c r="D5" i="1"/>
  <c r="C5" i="1"/>
  <c r="L15" i="2" l="1"/>
  <c r="L10" i="2"/>
  <c r="L5" i="2"/>
  <c r="L20" i="2" l="1"/>
  <c r="B2" i="2" l="1"/>
  <c r="K15" i="2"/>
  <c r="J15" i="2"/>
  <c r="I15" i="2"/>
  <c r="H15" i="2"/>
  <c r="G15" i="2"/>
  <c r="F15" i="2"/>
  <c r="E15" i="2"/>
  <c r="D15" i="2"/>
  <c r="C15" i="2"/>
  <c r="K10" i="2"/>
  <c r="J10" i="2"/>
  <c r="I10" i="2"/>
  <c r="H10" i="2"/>
  <c r="G10" i="2"/>
  <c r="F10" i="2"/>
  <c r="E10" i="2"/>
  <c r="D10" i="2"/>
  <c r="C10" i="2"/>
  <c r="K5" i="2"/>
  <c r="K20" i="2" s="1"/>
  <c r="J5" i="2"/>
  <c r="J20" i="2" s="1"/>
  <c r="I5" i="2"/>
  <c r="I20" i="2" s="1"/>
  <c r="H5" i="2"/>
  <c r="G5" i="2"/>
  <c r="F5" i="2"/>
  <c r="E5" i="2"/>
  <c r="D5" i="2"/>
  <c r="C5" i="2"/>
  <c r="C20" i="2" s="1"/>
  <c r="F20" i="2" l="1"/>
  <c r="E20" i="2"/>
  <c r="D20" i="2"/>
  <c r="G20" i="2"/>
  <c r="H20" i="2"/>
  <c r="O15" i="1"/>
  <c r="O5" i="1"/>
  <c r="O19" i="1"/>
</calcChain>
</file>

<file path=xl/sharedStrings.xml><?xml version="1.0" encoding="utf-8"?>
<sst xmlns="http://schemas.openxmlformats.org/spreadsheetml/2006/main" count="48" uniqueCount="13">
  <si>
    <t>(v mil. Kč)</t>
  </si>
  <si>
    <t>Důchodové pojištění</t>
  </si>
  <si>
    <t>pojistné od zaměstnavatelů</t>
  </si>
  <si>
    <t>pojistné od zaměstnanců</t>
  </si>
  <si>
    <t>pojistné od OSVČ</t>
  </si>
  <si>
    <t>ostatní</t>
  </si>
  <si>
    <t>Nemocenské pojištění</t>
  </si>
  <si>
    <t>-</t>
  </si>
  <si>
    <t>Příspěvek na státní politiku zaměstnanosti</t>
  </si>
  <si>
    <t>Celkem</t>
  </si>
  <si>
    <t>pojistné od OSVČ (dobrovolné)</t>
  </si>
  <si>
    <t>Poznámka: Mezi ostatní příjmy se řadí zejména penále, pokuty nebo krátkodobě neidentifikované příjmy.</t>
  </si>
  <si>
    <t>Příjmy z pojistného na sociální zabezpečení - leden až září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</si>
</sst>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center" indent="1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C5E0B4"/>
      <color rgb="FFB5C8AC"/>
      <color rgb="FF87A67A"/>
      <color rgb="FF005E1D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48509810147056E-2"/>
          <c:y val="0.2474709784411277"/>
          <c:w val="0.91302383010248178"/>
          <c:h val="0.6294867330016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září'!$B$5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0E-4C4F-9DBB-06F0EEBD0215}"/>
                </c:ext>
              </c:extLst>
            </c:dLbl>
            <c:dLbl>
              <c:idx val="1"/>
              <c:layout>
                <c:manualLayout>
                  <c:x val="-2.7075849341086336E-17"/>
                  <c:y val="-2.6326699834162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0E-4C4F-9DBB-06F0EEBD0215}"/>
                </c:ext>
              </c:extLst>
            </c:dLbl>
            <c:dLbl>
              <c:idx val="2"/>
              <c:layout>
                <c:manualLayout>
                  <c:x val="-2.7075849341086336E-17"/>
                  <c:y val="-3.15920398009950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0E-4C4F-9DBB-06F0EEBD0215}"/>
                </c:ext>
              </c:extLst>
            </c:dLbl>
            <c:dLbl>
              <c:idx val="3"/>
              <c:layout>
                <c:manualLayout>
                  <c:x val="0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0E-4C4F-9DBB-06F0EEBD0215}"/>
                </c:ext>
              </c:extLst>
            </c:dLbl>
            <c:dLbl>
              <c:idx val="5"/>
              <c:layout>
                <c:manualLayout>
                  <c:x val="0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8D-42FA-91BC-A95A9A594349}"/>
                </c:ext>
              </c:extLst>
            </c:dLbl>
            <c:dLbl>
              <c:idx val="6"/>
              <c:layout>
                <c:manualLayout>
                  <c:x val="0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0E-4C4F-9DBB-06F0EEBD0215}"/>
                </c:ext>
              </c:extLst>
            </c:dLbl>
            <c:dLbl>
              <c:idx val="7"/>
              <c:layout>
                <c:manualLayout>
                  <c:x val="0"/>
                  <c:y val="-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0E-4C4F-9DBB-06F0EEBD0215}"/>
                </c:ext>
              </c:extLst>
            </c:dLbl>
            <c:dLbl>
              <c:idx val="8"/>
              <c:layout>
                <c:manualLayout>
                  <c:x val="0"/>
                  <c:y val="-5.26533996683250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0E-4C4F-9DBB-06F0EEBD0215}"/>
                </c:ext>
              </c:extLst>
            </c:dLbl>
            <c:dLbl>
              <c:idx val="11"/>
              <c:layout>
                <c:manualLayout>
                  <c:x val="-1.0830339736434534E-16"/>
                  <c:y val="-1.0530679933665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0E-4C4F-9DBB-06F0EEBD0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září'!$C$5:$O$5</c:f>
              <c:numCache>
                <c:formatCode>#,##0</c:formatCode>
                <c:ptCount val="13"/>
                <c:pt idx="0">
                  <c:v>240756.99979963002</c:v>
                </c:pt>
                <c:pt idx="1">
                  <c:v>247124.96466383003</c:v>
                </c:pt>
                <c:pt idx="2">
                  <c:v>260881.4770856</c:v>
                </c:pt>
                <c:pt idx="3">
                  <c:v>276381.06969670998</c:v>
                </c:pt>
                <c:pt idx="4">
                  <c:v>299229.44897827005</c:v>
                </c:pt>
                <c:pt idx="5">
                  <c:v>329840.11273099005</c:v>
                </c:pt>
                <c:pt idx="6">
                  <c:v>356927.53677151003</c:v>
                </c:pt>
                <c:pt idx="7">
                  <c:v>341659.79352333007</c:v>
                </c:pt>
                <c:pt idx="8">
                  <c:v>385165.41700501001</c:v>
                </c:pt>
                <c:pt idx="9">
                  <c:v>411143.84321170003</c:v>
                </c:pt>
                <c:pt idx="10">
                  <c:v>447311.27049565996</c:v>
                </c:pt>
                <c:pt idx="11">
                  <c:v>481304.83342172002</c:v>
                </c:pt>
                <c:pt idx="12">
                  <c:v>515885.81056776998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755-9A93-5C3EEB6EEA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/>
                  <a:t>(mil. Kč)</a:t>
                </a:r>
              </a:p>
            </c:rich>
          </c:tx>
          <c:layout>
            <c:manualLayout>
              <c:xMode val="edge"/>
              <c:yMode val="edge"/>
              <c:x val="4.4881790338257887E-3"/>
              <c:y val="0.104523631840796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září'!$O$4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56635969554E-2"/>
                  <c:y val="5.39916560727685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0"/>
                  <c:y val="-4.283374792703155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2.828872053872054E-2"/>
                  <c:y val="-2.23876451077944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3.9177048260381563E-2"/>
                  <c:y val="-3.262271973466008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září'!$B$6:$B$9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</c:v>
                </c:pt>
                <c:pt idx="3">
                  <c:v>ostatní</c:v>
                </c:pt>
              </c:strCache>
            </c:strRef>
          </c:cat>
          <c:val>
            <c:numRef>
              <c:f>'Příjmy leden - září'!$O$6:$O$9</c:f>
              <c:numCache>
                <c:formatCode>#,##0</c:formatCode>
                <c:ptCount val="4"/>
                <c:pt idx="0">
                  <c:v>365756.71553872997</c:v>
                </c:pt>
                <c:pt idx="1">
                  <c:v>110323.27014827001</c:v>
                </c:pt>
                <c:pt idx="2">
                  <c:v>39238.15686504</c:v>
                </c:pt>
                <c:pt idx="3">
                  <c:v>567.66801572999998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167495854063019"/>
          <c:w val="0.92036406611045452"/>
          <c:h val="0.64528275290215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září'!$B$10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1.5796019900497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C5-4BF2-8A48-3C5EDD2CFE2E}"/>
                </c:ext>
              </c:extLst>
            </c:dLbl>
            <c:dLbl>
              <c:idx val="5"/>
              <c:layout>
                <c:manualLayout>
                  <c:x val="0"/>
                  <c:y val="-2.6326699834162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E6-4DF9-B6B2-3D92D6B9ED95}"/>
                </c:ext>
              </c:extLst>
            </c:dLbl>
            <c:dLbl>
              <c:idx val="6"/>
              <c:layout>
                <c:manualLayout>
                  <c:x val="0"/>
                  <c:y val="-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E6-4DF9-B6B2-3D92D6B9ED95}"/>
                </c:ext>
              </c:extLst>
            </c:dLbl>
            <c:dLbl>
              <c:idx val="7"/>
              <c:layout>
                <c:manualLayout>
                  <c:x val="-1.0830339736434534E-16"/>
                  <c:y val="-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C5-4BF2-8A48-3C5EDD2CFE2E}"/>
                </c:ext>
              </c:extLst>
            </c:dLbl>
            <c:dLbl>
              <c:idx val="8"/>
              <c:layout>
                <c:manualLayout>
                  <c:x val="0"/>
                  <c:y val="-2.6326699834162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E6-4DF9-B6B2-3D92D6B9ED95}"/>
                </c:ext>
              </c:extLst>
            </c:dLbl>
            <c:dLbl>
              <c:idx val="11"/>
              <c:layout>
                <c:manualLayout>
                  <c:x val="0"/>
                  <c:y val="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DE6-4DF9-B6B2-3D92D6B9ED95}"/>
                </c:ext>
              </c:extLst>
            </c:dLbl>
            <c:dLbl>
              <c:idx val="12"/>
              <c:layout>
                <c:manualLayout>
                  <c:x val="-2.1660679472869069E-16"/>
                  <c:y val="-2.106135986733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DE6-4DF9-B6B2-3D92D6B9ED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září'!$C$4:$O$4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září'!$C$10:$O$10</c:f>
              <c:numCache>
                <c:formatCode>#,##0</c:formatCode>
                <c:ptCount val="13"/>
                <c:pt idx="0">
                  <c:v>18663.85747024</c:v>
                </c:pt>
                <c:pt idx="1">
                  <c:v>19253.227884659998</c:v>
                </c:pt>
                <c:pt idx="2">
                  <c:v>20305.599071630004</c:v>
                </c:pt>
                <c:pt idx="3">
                  <c:v>21452.893048649999</c:v>
                </c:pt>
                <c:pt idx="4">
                  <c:v>23236.661347929999</c:v>
                </c:pt>
                <c:pt idx="5">
                  <c:v>25630.17933811</c:v>
                </c:pt>
                <c:pt idx="6">
                  <c:v>27094.183550490001</c:v>
                </c:pt>
                <c:pt idx="7">
                  <c:v>24738.749306910002</c:v>
                </c:pt>
                <c:pt idx="8">
                  <c:v>27529.707080099997</c:v>
                </c:pt>
                <c:pt idx="9">
                  <c:v>29192.755429800003</c:v>
                </c:pt>
                <c:pt idx="10">
                  <c:v>31730.279377790001</c:v>
                </c:pt>
                <c:pt idx="11">
                  <c:v>42669.749872179993</c:v>
                </c:pt>
                <c:pt idx="12">
                  <c:v>46298.745298270005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0C6-A02F-7784A5B97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5.2932556917122528E-3"/>
              <c:y val="8.8727611940298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září'!$O$4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71345029247E-2"/>
                  <c:y val="2.23996683250414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1.0019005847953216E-2"/>
                  <c:y val="3.281633499170812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9.0996913580246946E-2"/>
                  <c:y val="-4.871434494195690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8.6856902356902355E-2"/>
                  <c:y val="-4.823341625207299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září'!$B$11:$B$14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 (dobrovolné)</c:v>
                </c:pt>
                <c:pt idx="3">
                  <c:v>ostatní</c:v>
                </c:pt>
              </c:strCache>
            </c:strRef>
          </c:cat>
          <c:val>
            <c:numRef>
              <c:f>'Příjmy leden - září'!$O$11:$O$14</c:f>
              <c:numCache>
                <c:formatCode>#,##0</c:formatCode>
                <c:ptCount val="4"/>
                <c:pt idx="0">
                  <c:v>35710.827647870006</c:v>
                </c:pt>
                <c:pt idx="1">
                  <c:v>10195.484935459999</c:v>
                </c:pt>
                <c:pt idx="2">
                  <c:v>284.91207030000004</c:v>
                </c:pt>
                <c:pt idx="3">
                  <c:v>107.52064464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19</xdr:row>
      <xdr:rowOff>171449</xdr:rowOff>
    </xdr:from>
    <xdr:to>
      <xdr:col>9</xdr:col>
      <xdr:colOff>674399</xdr:colOff>
      <xdr:row>31</xdr:row>
      <xdr:rowOff>183149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19</xdr:row>
      <xdr:rowOff>171449</xdr:rowOff>
    </xdr:from>
    <xdr:to>
      <xdr:col>14</xdr:col>
      <xdr:colOff>658048</xdr:colOff>
      <xdr:row>31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31</xdr:row>
      <xdr:rowOff>180974</xdr:rowOff>
    </xdr:from>
    <xdr:to>
      <xdr:col>9</xdr:col>
      <xdr:colOff>674399</xdr:colOff>
      <xdr:row>43</xdr:row>
      <xdr:rowOff>192674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665923</xdr:colOff>
      <xdr:row>31</xdr:row>
      <xdr:rowOff>180974</xdr:rowOff>
    </xdr:from>
    <xdr:to>
      <xdr:col>14</xdr:col>
      <xdr:colOff>658048</xdr:colOff>
      <xdr:row>43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371475</xdr:colOff>
      <xdr:row>20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oneCellAnchor>
    <xdr:from>
      <xdr:col>3</xdr:col>
      <xdr:colOff>295275</xdr:colOff>
      <xdr:row>32</xdr:row>
      <xdr:rowOff>95250</xdr:rowOff>
    </xdr:from>
    <xdr:ext cx="6103081" cy="278089"/>
    <xdr:sp macro="" textlink="">
      <xdr:nvSpPr>
        <xdr:cNvPr id="8" name="TextovéPole 7"/>
        <xdr:cNvSpPr txBox="1"/>
      </xdr:nvSpPr>
      <xdr:spPr>
        <a:xfrm>
          <a:off x="4057650" y="6353175"/>
          <a:ext cx="6103081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nemocenského pojištění v časové řadě a v aktuálním období dle typu plátce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showGridLines="0" tabSelected="1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1" spans="2:16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6" x14ac:dyDescent="0.2">
      <c r="B2" s="1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 ht="1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 t="s">
        <v>0</v>
      </c>
    </row>
    <row r="4" spans="2:16" s="5" customFormat="1" ht="15.75" customHeight="1" x14ac:dyDescent="0.2">
      <c r="B4" s="21"/>
      <c r="C4" s="11">
        <v>2013</v>
      </c>
      <c r="D4" s="11">
        <v>2014</v>
      </c>
      <c r="E4" s="11">
        <v>2015</v>
      </c>
      <c r="F4" s="11">
        <v>2016</v>
      </c>
      <c r="G4" s="11">
        <v>2017</v>
      </c>
      <c r="H4" s="11">
        <v>2018</v>
      </c>
      <c r="I4" s="11">
        <v>2019</v>
      </c>
      <c r="J4" s="11">
        <v>2020</v>
      </c>
      <c r="K4" s="11">
        <v>2021</v>
      </c>
      <c r="L4" s="11">
        <v>2022</v>
      </c>
      <c r="M4" s="11">
        <v>2023</v>
      </c>
      <c r="N4" s="11">
        <v>2024</v>
      </c>
      <c r="O4" s="11">
        <v>2025</v>
      </c>
    </row>
    <row r="5" spans="2:16" ht="15.75" customHeight="1" x14ac:dyDescent="0.2">
      <c r="B5" s="12" t="s">
        <v>1</v>
      </c>
      <c r="C5" s="13">
        <f t="shared" ref="C5:N5" si="0">SUM(C6:C9)</f>
        <v>240756.99979963002</v>
      </c>
      <c r="D5" s="13">
        <f t="shared" si="0"/>
        <v>247124.96466383003</v>
      </c>
      <c r="E5" s="13">
        <f t="shared" si="0"/>
        <v>260881.4770856</v>
      </c>
      <c r="F5" s="13">
        <f t="shared" si="0"/>
        <v>276381.06969670998</v>
      </c>
      <c r="G5" s="13">
        <f t="shared" si="0"/>
        <v>299229.44897827005</v>
      </c>
      <c r="H5" s="13">
        <f t="shared" si="0"/>
        <v>329840.11273099005</v>
      </c>
      <c r="I5" s="13">
        <f t="shared" si="0"/>
        <v>356927.53677151003</v>
      </c>
      <c r="J5" s="13">
        <f t="shared" si="0"/>
        <v>341659.79352333007</v>
      </c>
      <c r="K5" s="13">
        <f t="shared" si="0"/>
        <v>385165.41700501001</v>
      </c>
      <c r="L5" s="13">
        <f t="shared" si="0"/>
        <v>411143.84321170003</v>
      </c>
      <c r="M5" s="13">
        <f t="shared" si="0"/>
        <v>447311.27049565996</v>
      </c>
      <c r="N5" s="13">
        <f t="shared" si="0"/>
        <v>481304.83342172002</v>
      </c>
      <c r="O5" s="13">
        <f t="shared" ref="O5" si="1">SUM(O6:O9)</f>
        <v>515885.81056776998</v>
      </c>
      <c r="P5" s="8"/>
    </row>
    <row r="6" spans="2:16" ht="15" customHeight="1" x14ac:dyDescent="0.2">
      <c r="B6" s="14" t="s">
        <v>2</v>
      </c>
      <c r="C6" s="15">
        <v>172536.54997383</v>
      </c>
      <c r="D6" s="15">
        <v>177952.62274851999</v>
      </c>
      <c r="E6" s="15">
        <v>187688.24929981999</v>
      </c>
      <c r="F6" s="15">
        <v>198381.5984052</v>
      </c>
      <c r="G6" s="15">
        <v>214966.14868054001</v>
      </c>
      <c r="H6" s="15">
        <v>237809.39208974002</v>
      </c>
      <c r="I6" s="16">
        <v>256000.08735207</v>
      </c>
      <c r="J6" s="15">
        <v>251044.04503024003</v>
      </c>
      <c r="K6" s="15">
        <v>279650.00471777999</v>
      </c>
      <c r="L6" s="15">
        <v>296607.90541643999</v>
      </c>
      <c r="M6" s="15">
        <v>322465.93558575999</v>
      </c>
      <c r="N6" s="15">
        <v>345089.56428136001</v>
      </c>
      <c r="O6" s="15">
        <v>365756.71553872997</v>
      </c>
      <c r="P6" s="9"/>
    </row>
    <row r="7" spans="2:16" ht="15" customHeight="1" x14ac:dyDescent="0.2">
      <c r="B7" s="14" t="s">
        <v>3</v>
      </c>
      <c r="C7" s="15">
        <v>51967.147905060003</v>
      </c>
      <c r="D7" s="15">
        <v>53103.551952850001</v>
      </c>
      <c r="E7" s="15">
        <v>55998.40937008</v>
      </c>
      <c r="F7" s="15">
        <v>59797.843970859998</v>
      </c>
      <c r="G7" s="15">
        <v>64877.363533000003</v>
      </c>
      <c r="H7" s="15">
        <v>71777.000345540015</v>
      </c>
      <c r="I7" s="16">
        <v>77267.141269169995</v>
      </c>
      <c r="J7" s="15">
        <v>75769.887394799996</v>
      </c>
      <c r="K7" s="15">
        <v>84422.885284929987</v>
      </c>
      <c r="L7" s="15">
        <v>89539.51571272999</v>
      </c>
      <c r="M7" s="15">
        <v>97353.951740289995</v>
      </c>
      <c r="N7" s="15">
        <v>104186.13838001</v>
      </c>
      <c r="O7" s="15">
        <v>110323.27014827001</v>
      </c>
      <c r="P7" s="9"/>
    </row>
    <row r="8" spans="2:16" ht="15" customHeight="1" x14ac:dyDescent="0.2">
      <c r="B8" s="14" t="s">
        <v>4</v>
      </c>
      <c r="C8" s="15">
        <v>15824.87833713</v>
      </c>
      <c r="D8" s="15">
        <v>15631.115482090001</v>
      </c>
      <c r="E8" s="15">
        <v>16749.572246010001</v>
      </c>
      <c r="F8" s="15">
        <v>17718.323305509999</v>
      </c>
      <c r="G8" s="15">
        <v>18909.687082140001</v>
      </c>
      <c r="H8" s="15">
        <v>19765.673093279998</v>
      </c>
      <c r="I8" s="16">
        <v>23119.821681859998</v>
      </c>
      <c r="J8" s="15">
        <v>14346.967666460001</v>
      </c>
      <c r="K8" s="15">
        <v>20532.599235439997</v>
      </c>
      <c r="L8" s="15">
        <v>24408.935827609999</v>
      </c>
      <c r="M8" s="15">
        <v>26965.895443970003</v>
      </c>
      <c r="N8" s="15">
        <v>31342.785659159999</v>
      </c>
      <c r="O8" s="15">
        <v>39238.15686504</v>
      </c>
      <c r="P8" s="9"/>
    </row>
    <row r="9" spans="2:16" ht="15" customHeight="1" x14ac:dyDescent="0.2">
      <c r="B9" s="14" t="s">
        <v>5</v>
      </c>
      <c r="C9" s="15">
        <v>428.42358361000004</v>
      </c>
      <c r="D9" s="15">
        <v>437.67448037000003</v>
      </c>
      <c r="E9" s="15">
        <v>445.24616968999993</v>
      </c>
      <c r="F9" s="15">
        <v>483.30401513999993</v>
      </c>
      <c r="G9" s="15">
        <v>476.24968258999996</v>
      </c>
      <c r="H9" s="15">
        <v>488.04720243000003</v>
      </c>
      <c r="I9" s="16">
        <v>540.48646840999993</v>
      </c>
      <c r="J9" s="15">
        <v>498.89343183</v>
      </c>
      <c r="K9" s="15">
        <v>559.92776686000002</v>
      </c>
      <c r="L9" s="15">
        <v>587.48625491999996</v>
      </c>
      <c r="M9" s="15">
        <v>525.48772564000001</v>
      </c>
      <c r="N9" s="15">
        <v>686.34510118999992</v>
      </c>
      <c r="O9" s="15">
        <v>567.66801572999998</v>
      </c>
      <c r="P9" s="9"/>
    </row>
    <row r="10" spans="2:16" ht="15.75" customHeight="1" x14ac:dyDescent="0.2">
      <c r="B10" s="12" t="s">
        <v>6</v>
      </c>
      <c r="C10" s="13">
        <f t="shared" ref="C10" si="2">SUM(C11:C14)</f>
        <v>18663.85747024</v>
      </c>
      <c r="D10" s="13">
        <f t="shared" ref="D10" si="3">SUM(D11:D14)</f>
        <v>19253.227884659998</v>
      </c>
      <c r="E10" s="13">
        <f t="shared" ref="E10" si="4">SUM(E11:E14)</f>
        <v>20305.599071630004</v>
      </c>
      <c r="F10" s="13">
        <f t="shared" ref="F10" si="5">SUM(F11:F14)</f>
        <v>21452.893048649999</v>
      </c>
      <c r="G10" s="13">
        <f t="shared" ref="G10" si="6">SUM(G11:G14)</f>
        <v>23236.661347929999</v>
      </c>
      <c r="H10" s="13">
        <f t="shared" ref="H10" si="7">SUM(H11:H14)</f>
        <v>25630.17933811</v>
      </c>
      <c r="I10" s="13">
        <f t="shared" ref="I10" si="8">SUM(I11:I14)</f>
        <v>27094.183550490001</v>
      </c>
      <c r="J10" s="13">
        <f t="shared" ref="J10" si="9">SUM(J11:J14)</f>
        <v>24738.749306910002</v>
      </c>
      <c r="K10" s="13">
        <f t="shared" ref="K10" si="10">SUM(K11:K14)</f>
        <v>27529.707080099997</v>
      </c>
      <c r="L10" s="13">
        <f t="shared" ref="L10" si="11">SUM(L11:L14)</f>
        <v>29192.755429800003</v>
      </c>
      <c r="M10" s="13">
        <f t="shared" ref="M10" si="12">SUM(M11:M14)</f>
        <v>31730.279377790001</v>
      </c>
      <c r="N10" s="13">
        <f t="shared" ref="N10" si="13">SUM(N11:N14)</f>
        <v>42669.749872179993</v>
      </c>
      <c r="O10" s="13">
        <f>SUM(O11:O14)</f>
        <v>46298.745298270005</v>
      </c>
      <c r="P10" s="9"/>
    </row>
    <row r="11" spans="2:16" ht="15" customHeight="1" x14ac:dyDescent="0.2">
      <c r="B11" s="14" t="s">
        <v>2</v>
      </c>
      <c r="C11" s="15">
        <v>18461.84654151</v>
      </c>
      <c r="D11" s="15">
        <v>19039.80435368</v>
      </c>
      <c r="E11" s="15">
        <v>20078.614582130002</v>
      </c>
      <c r="F11" s="15">
        <v>21222.234918139999</v>
      </c>
      <c r="G11" s="15">
        <v>22996.378695769999</v>
      </c>
      <c r="H11" s="15">
        <v>25440.07450237</v>
      </c>
      <c r="I11" s="16">
        <v>26855.946858110001</v>
      </c>
      <c r="J11" s="15">
        <v>24522.241245470002</v>
      </c>
      <c r="K11" s="15">
        <v>27316.663671999999</v>
      </c>
      <c r="L11" s="15">
        <v>28973.22490352</v>
      </c>
      <c r="M11" s="15">
        <v>31498.285736139998</v>
      </c>
      <c r="N11" s="15">
        <v>33707.639781419995</v>
      </c>
      <c r="O11" s="15">
        <v>35710.827647870006</v>
      </c>
      <c r="P11" s="9"/>
    </row>
    <row r="12" spans="2:16" ht="15" customHeight="1" x14ac:dyDescent="0.2">
      <c r="B12" s="14" t="s">
        <v>3</v>
      </c>
      <c r="C12" s="17" t="s">
        <v>7</v>
      </c>
      <c r="D12" s="17" t="s">
        <v>7</v>
      </c>
      <c r="E12" s="17" t="s">
        <v>7</v>
      </c>
      <c r="F12" s="17" t="s">
        <v>7</v>
      </c>
      <c r="G12" s="17" t="s">
        <v>7</v>
      </c>
      <c r="H12" s="17" t="s">
        <v>7</v>
      </c>
      <c r="I12" s="18" t="s">
        <v>7</v>
      </c>
      <c r="J12" s="17" t="s">
        <v>7</v>
      </c>
      <c r="K12" s="17" t="s">
        <v>7</v>
      </c>
      <c r="L12" s="17" t="s">
        <v>7</v>
      </c>
      <c r="M12" s="17" t="s">
        <v>7</v>
      </c>
      <c r="N12" s="15">
        <v>8583.4487202299988</v>
      </c>
      <c r="O12" s="15">
        <v>10195.484935459999</v>
      </c>
      <c r="P12" s="9"/>
    </row>
    <row r="13" spans="2:16" ht="15" customHeight="1" x14ac:dyDescent="0.2">
      <c r="B13" s="14" t="s">
        <v>10</v>
      </c>
      <c r="C13" s="15">
        <v>134.02314758</v>
      </c>
      <c r="D13" s="15">
        <v>141.32169156</v>
      </c>
      <c r="E13" s="15">
        <v>145.58312866999998</v>
      </c>
      <c r="F13" s="15">
        <v>147.57868794000001</v>
      </c>
      <c r="G13" s="15">
        <v>150.28975169999998</v>
      </c>
      <c r="H13" s="15">
        <v>156.94740694000001</v>
      </c>
      <c r="I13" s="16">
        <v>199.38861942</v>
      </c>
      <c r="J13" s="15">
        <v>169.74080756999999</v>
      </c>
      <c r="K13" s="15">
        <v>171.50762021</v>
      </c>
      <c r="L13" s="15">
        <v>180.85964989999999</v>
      </c>
      <c r="M13" s="15">
        <v>198.22677358000001</v>
      </c>
      <c r="N13" s="15">
        <v>239.09842174000002</v>
      </c>
      <c r="O13" s="15">
        <v>284.91207030000004</v>
      </c>
      <c r="P13" s="9"/>
    </row>
    <row r="14" spans="2:16" ht="15" customHeight="1" x14ac:dyDescent="0.2">
      <c r="B14" s="14" t="s">
        <v>5</v>
      </c>
      <c r="C14" s="15">
        <v>67.987781150000032</v>
      </c>
      <c r="D14" s="15">
        <v>72.101839420000019</v>
      </c>
      <c r="E14" s="15">
        <v>81.401360830000002</v>
      </c>
      <c r="F14" s="15">
        <v>83.079442569999998</v>
      </c>
      <c r="G14" s="15">
        <v>89.992900460000001</v>
      </c>
      <c r="H14" s="15">
        <v>33.157428799999998</v>
      </c>
      <c r="I14" s="16">
        <v>38.848072960000003</v>
      </c>
      <c r="J14" s="15">
        <v>46.767253870000005</v>
      </c>
      <c r="K14" s="15">
        <v>41.535787890000002</v>
      </c>
      <c r="L14" s="15">
        <v>38.670876380000003</v>
      </c>
      <c r="M14" s="15">
        <v>33.766868070000001</v>
      </c>
      <c r="N14" s="15">
        <v>139.56294878999998</v>
      </c>
      <c r="O14" s="15">
        <v>107.52064464</v>
      </c>
      <c r="P14" s="9"/>
    </row>
    <row r="15" spans="2:16" x14ac:dyDescent="0.2">
      <c r="B15" s="12" t="s">
        <v>8</v>
      </c>
      <c r="C15" s="13">
        <f t="shared" ref="C15:N15" si="14">SUM(C16:C18)</f>
        <v>10322.369167830002</v>
      </c>
      <c r="D15" s="13">
        <f t="shared" si="14"/>
        <v>10616.531034819998</v>
      </c>
      <c r="E15" s="13">
        <f t="shared" si="14"/>
        <v>11207.529093220001</v>
      </c>
      <c r="F15" s="13">
        <f t="shared" si="14"/>
        <v>11846.849319149998</v>
      </c>
      <c r="G15" s="13">
        <f t="shared" si="14"/>
        <v>12822.089066709999</v>
      </c>
      <c r="H15" s="13">
        <f t="shared" si="14"/>
        <v>14133.402311850003</v>
      </c>
      <c r="I15" s="13">
        <f t="shared" si="14"/>
        <v>15293.53306473</v>
      </c>
      <c r="J15" s="13">
        <f t="shared" si="14"/>
        <v>14639.621415999998</v>
      </c>
      <c r="K15" s="13">
        <f t="shared" si="14"/>
        <v>16503.19167136</v>
      </c>
      <c r="L15" s="13">
        <f t="shared" si="14"/>
        <v>17616.370514410002</v>
      </c>
      <c r="M15" s="13">
        <f t="shared" si="14"/>
        <v>19165.188247739999</v>
      </c>
      <c r="N15" s="13">
        <f t="shared" si="14"/>
        <v>20621.605303880002</v>
      </c>
      <c r="O15" s="13">
        <f t="shared" ref="O15" si="15">SUM(O16:O18)</f>
        <v>22099.67054657</v>
      </c>
      <c r="P15" s="6"/>
    </row>
    <row r="16" spans="2:16" ht="15" customHeight="1" x14ac:dyDescent="0.2">
      <c r="B16" s="14" t="s">
        <v>2</v>
      </c>
      <c r="C16" s="15">
        <v>9629.8487728200016</v>
      </c>
      <c r="D16" s="15">
        <v>9932.239426959999</v>
      </c>
      <c r="E16" s="15">
        <v>10475.626621339999</v>
      </c>
      <c r="F16" s="15">
        <v>11072.470392379999</v>
      </c>
      <c r="G16" s="15">
        <v>11998.110624159999</v>
      </c>
      <c r="H16" s="15">
        <v>13273.082349280001</v>
      </c>
      <c r="I16" s="16">
        <v>14288.376968410001</v>
      </c>
      <c r="J16" s="15">
        <v>14011.76065298</v>
      </c>
      <c r="K16" s="15">
        <v>15608.372356440001</v>
      </c>
      <c r="L16" s="15">
        <v>16554.859837280001</v>
      </c>
      <c r="M16" s="15">
        <v>17998.09873057</v>
      </c>
      <c r="N16" s="15">
        <v>19260.812890560002</v>
      </c>
      <c r="O16" s="15">
        <v>20404.863978739999</v>
      </c>
      <c r="P16" s="6"/>
    </row>
    <row r="17" spans="2:16" ht="15" customHeight="1" x14ac:dyDescent="0.2">
      <c r="B17" s="14" t="s">
        <v>4</v>
      </c>
      <c r="C17" s="15">
        <v>678.20907157000011</v>
      </c>
      <c r="D17" s="15">
        <v>669.90494912999998</v>
      </c>
      <c r="E17" s="15">
        <v>717.83881038000004</v>
      </c>
      <c r="F17" s="15">
        <v>759.35671309999998</v>
      </c>
      <c r="G17" s="15">
        <v>810.41516066999998</v>
      </c>
      <c r="H17" s="15">
        <v>847.10027540999999</v>
      </c>
      <c r="I17" s="16">
        <v>990.84950055999991</v>
      </c>
      <c r="J17" s="15">
        <v>614.87004289000004</v>
      </c>
      <c r="K17" s="15">
        <v>879.96853867999994</v>
      </c>
      <c r="L17" s="15">
        <v>1046.0972497499999</v>
      </c>
      <c r="M17" s="15">
        <v>1155.6812334000001</v>
      </c>
      <c r="N17" s="15">
        <v>1343.2622425899999</v>
      </c>
      <c r="O17" s="15">
        <v>1681.63529429</v>
      </c>
      <c r="P17" s="6"/>
    </row>
    <row r="18" spans="2:16" ht="15" customHeight="1" x14ac:dyDescent="0.2">
      <c r="B18" s="14" t="s">
        <v>5</v>
      </c>
      <c r="C18" s="15">
        <v>14.311323439999999</v>
      </c>
      <c r="D18" s="15">
        <v>14.386658729999999</v>
      </c>
      <c r="E18" s="15">
        <v>14.0636615</v>
      </c>
      <c r="F18" s="15">
        <v>15.022213669999999</v>
      </c>
      <c r="G18" s="15">
        <v>13.563281880000002</v>
      </c>
      <c r="H18" s="15">
        <v>13.219687159999999</v>
      </c>
      <c r="I18" s="16">
        <v>14.30659576</v>
      </c>
      <c r="J18" s="15">
        <v>12.990720130000001</v>
      </c>
      <c r="K18" s="15">
        <v>14.850776239999998</v>
      </c>
      <c r="L18" s="15">
        <v>15.413427380000002</v>
      </c>
      <c r="M18" s="15">
        <v>11.408283769999997</v>
      </c>
      <c r="N18" s="15">
        <v>17.530170729999998</v>
      </c>
      <c r="O18" s="15">
        <v>13.17127354</v>
      </c>
      <c r="P18" s="6"/>
    </row>
    <row r="19" spans="2:16" ht="15.75" customHeight="1" x14ac:dyDescent="0.2">
      <c r="B19" s="19" t="s">
        <v>9</v>
      </c>
      <c r="C19" s="20">
        <f t="shared" ref="C19:N19" si="16">C5+C10+C15</f>
        <v>269743.22643770004</v>
      </c>
      <c r="D19" s="20">
        <f t="shared" si="16"/>
        <v>276994.72358331003</v>
      </c>
      <c r="E19" s="20">
        <f t="shared" si="16"/>
        <v>292394.60525045003</v>
      </c>
      <c r="F19" s="20">
        <f t="shared" si="16"/>
        <v>309680.81206450996</v>
      </c>
      <c r="G19" s="20">
        <f t="shared" si="16"/>
        <v>335288.19939291</v>
      </c>
      <c r="H19" s="20">
        <f t="shared" si="16"/>
        <v>369603.69438095007</v>
      </c>
      <c r="I19" s="20">
        <f t="shared" si="16"/>
        <v>399315.25338673004</v>
      </c>
      <c r="J19" s="20">
        <f t="shared" si="16"/>
        <v>381038.16424624011</v>
      </c>
      <c r="K19" s="20">
        <f t="shared" si="16"/>
        <v>429198.31575647002</v>
      </c>
      <c r="L19" s="20">
        <f t="shared" si="16"/>
        <v>457952.96915591008</v>
      </c>
      <c r="M19" s="20">
        <f t="shared" si="16"/>
        <v>498206.73812118993</v>
      </c>
      <c r="N19" s="20">
        <f t="shared" si="16"/>
        <v>544596.18859777995</v>
      </c>
      <c r="O19" s="20">
        <f t="shared" ref="O19" si="17">O5+O10+O15</f>
        <v>584284.22641260992</v>
      </c>
      <c r="P19" s="6"/>
    </row>
    <row r="20" spans="2:16" ht="15.75" customHeight="1" x14ac:dyDescent="0.2">
      <c r="B20" s="22" t="s">
        <v>11</v>
      </c>
      <c r="F20" s="10"/>
    </row>
    <row r="21" spans="2:16" ht="15.75" customHeight="1" x14ac:dyDescent="0.2"/>
    <row r="22" spans="2:16" ht="15.75" customHeight="1" x14ac:dyDescent="0.2"/>
    <row r="23" spans="2:16" ht="15.75" customHeight="1" x14ac:dyDescent="0.2"/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GridLines="0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5" x14ac:dyDescent="0.2">
      <c r="B2" s="1" t="str">
        <f>'Příjmy leden - září'!B2</f>
        <v>Příjmy z pojistného na sociální zabezpečení - leden až září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" customHeight="1" x14ac:dyDescent="0.2">
      <c r="L3" s="2" t="s">
        <v>0</v>
      </c>
    </row>
    <row r="4" spans="2:15" s="5" customFormat="1" ht="15.75" customHeight="1" x14ac:dyDescent="0.2">
      <c r="B4" s="21"/>
      <c r="C4" s="11">
        <v>2003</v>
      </c>
      <c r="D4" s="11">
        <v>2004</v>
      </c>
      <c r="E4" s="11">
        <v>2005</v>
      </c>
      <c r="F4" s="11">
        <v>2006</v>
      </c>
      <c r="G4" s="11">
        <v>2007</v>
      </c>
      <c r="H4" s="11">
        <v>2008</v>
      </c>
      <c r="I4" s="11">
        <v>2009</v>
      </c>
      <c r="J4" s="11">
        <v>2010</v>
      </c>
      <c r="K4" s="11">
        <v>2011</v>
      </c>
      <c r="L4" s="11">
        <v>2012</v>
      </c>
    </row>
    <row r="5" spans="2:15" s="7" customFormat="1" ht="15.75" customHeight="1" x14ac:dyDescent="0.2">
      <c r="B5" s="12" t="s">
        <v>1</v>
      </c>
      <c r="C5" s="13">
        <f>SUM(C6:C9)</f>
        <v>148315.87085499</v>
      </c>
      <c r="D5" s="13">
        <f t="shared" ref="D5:K5" si="0">SUM(D6:D9)</f>
        <v>172209.87316210999</v>
      </c>
      <c r="E5" s="13">
        <f t="shared" si="0"/>
        <v>182887.82346446998</v>
      </c>
      <c r="F5" s="13">
        <f t="shared" si="0"/>
        <v>196090.42275201</v>
      </c>
      <c r="G5" s="13">
        <f t="shared" si="0"/>
        <v>216162.49101358998</v>
      </c>
      <c r="H5" s="13">
        <f t="shared" si="0"/>
        <v>231630.29710786001</v>
      </c>
      <c r="I5" s="13">
        <f t="shared" si="0"/>
        <v>225903.20032513997</v>
      </c>
      <c r="J5" s="13">
        <f t="shared" si="0"/>
        <v>228056.83348900999</v>
      </c>
      <c r="K5" s="13">
        <f t="shared" si="0"/>
        <v>237005.54152227001</v>
      </c>
      <c r="L5" s="13">
        <f>SUM(L6:L9)</f>
        <v>241399.59174338001</v>
      </c>
    </row>
    <row r="6" spans="2:15" ht="15" customHeight="1" x14ac:dyDescent="0.2">
      <c r="B6" s="23" t="s">
        <v>2</v>
      </c>
      <c r="C6" s="15">
        <v>105699.28479219</v>
      </c>
      <c r="D6" s="15">
        <v>124876.80473913999</v>
      </c>
      <c r="E6" s="15">
        <v>131752.08102002999</v>
      </c>
      <c r="F6" s="15">
        <v>141922.02452339002</v>
      </c>
      <c r="G6" s="15">
        <v>155542.01342395999</v>
      </c>
      <c r="H6" s="15">
        <v>166998.05323191002</v>
      </c>
      <c r="I6" s="15">
        <v>158598.74517069999</v>
      </c>
      <c r="J6" s="15">
        <v>163146.30170428997</v>
      </c>
      <c r="K6" s="15">
        <v>169213.30611629001</v>
      </c>
      <c r="L6" s="15">
        <v>172203.46890174001</v>
      </c>
    </row>
    <row r="7" spans="2:15" ht="15" customHeight="1" x14ac:dyDescent="0.2">
      <c r="B7" s="23" t="s">
        <v>3</v>
      </c>
      <c r="C7" s="15">
        <v>35233.094931270003</v>
      </c>
      <c r="D7" s="15">
        <v>37753.45259565</v>
      </c>
      <c r="E7" s="15">
        <v>39832.024494510006</v>
      </c>
      <c r="F7" s="15">
        <v>42906.658576839996</v>
      </c>
      <c r="G7" s="15">
        <v>47024.32964004</v>
      </c>
      <c r="H7" s="15">
        <v>50487.783535330003</v>
      </c>
      <c r="I7" s="15">
        <v>47855.830296890003</v>
      </c>
      <c r="J7" s="15">
        <v>49258.822916069999</v>
      </c>
      <c r="K7" s="15">
        <v>51115.329171999998</v>
      </c>
      <c r="L7" s="15">
        <v>52017.848041960002</v>
      </c>
    </row>
    <row r="8" spans="2:15" ht="15" customHeight="1" x14ac:dyDescent="0.2">
      <c r="B8" s="23" t="s">
        <v>4</v>
      </c>
      <c r="C8" s="15">
        <v>7242.9766918300002</v>
      </c>
      <c r="D8" s="15">
        <v>9490.2480017999987</v>
      </c>
      <c r="E8" s="15">
        <v>11244.506191840001</v>
      </c>
      <c r="F8" s="15">
        <v>11207.675788639999</v>
      </c>
      <c r="G8" s="15">
        <v>13532.102605869999</v>
      </c>
      <c r="H8" s="15">
        <v>14078.72743094</v>
      </c>
      <c r="I8" s="15">
        <v>19198.649210489999</v>
      </c>
      <c r="J8" s="15">
        <v>15302.354697430001</v>
      </c>
      <c r="K8" s="15">
        <v>16287.544967899999</v>
      </c>
      <c r="L8" s="15">
        <v>16725.776092580003</v>
      </c>
    </row>
    <row r="9" spans="2:15" ht="15" customHeight="1" x14ac:dyDescent="0.2">
      <c r="B9" s="23" t="s">
        <v>5</v>
      </c>
      <c r="C9" s="15">
        <v>140.5144397</v>
      </c>
      <c r="D9" s="15">
        <v>89.367825519999997</v>
      </c>
      <c r="E9" s="15">
        <v>59.211758089999996</v>
      </c>
      <c r="F9" s="15">
        <v>54.063863140000002</v>
      </c>
      <c r="G9" s="15">
        <v>64.045343720000005</v>
      </c>
      <c r="H9" s="15">
        <v>65.732909679999992</v>
      </c>
      <c r="I9" s="15">
        <v>249.97564705999997</v>
      </c>
      <c r="J9" s="15">
        <v>349.35417122000001</v>
      </c>
      <c r="K9" s="15">
        <v>389.36126607999995</v>
      </c>
      <c r="L9" s="15">
        <v>452.49870709999999</v>
      </c>
    </row>
    <row r="10" spans="2:15" ht="15.75" customHeight="1" x14ac:dyDescent="0.2">
      <c r="B10" s="12" t="s">
        <v>6</v>
      </c>
      <c r="C10" s="13">
        <f>SUM(C11:C14)</f>
        <v>24383.703710579997</v>
      </c>
      <c r="D10" s="13">
        <f t="shared" ref="D10:K10" si="1">SUM(D11:D14)</f>
        <v>26137.366345600003</v>
      </c>
      <c r="E10" s="13">
        <f t="shared" si="1"/>
        <v>27573.785518709999</v>
      </c>
      <c r="F10" s="13">
        <f t="shared" si="1"/>
        <v>29666.958436360001</v>
      </c>
      <c r="G10" s="13">
        <f t="shared" si="1"/>
        <v>32479.635975789999</v>
      </c>
      <c r="H10" s="13">
        <f t="shared" si="1"/>
        <v>34812.574091860006</v>
      </c>
      <c r="I10" s="13">
        <f t="shared" si="1"/>
        <v>17590.102708080001</v>
      </c>
      <c r="J10" s="13">
        <f t="shared" si="1"/>
        <v>17814.485525760003</v>
      </c>
      <c r="K10" s="13">
        <f t="shared" si="1"/>
        <v>18333.277668120001</v>
      </c>
      <c r="L10" s="13">
        <f>SUM(L11:L14)</f>
        <v>18595.40109385</v>
      </c>
    </row>
    <row r="11" spans="2:15" ht="15" customHeight="1" x14ac:dyDescent="0.2">
      <c r="B11" s="23" t="s">
        <v>2</v>
      </c>
      <c r="C11" s="15">
        <v>17887.571271549998</v>
      </c>
      <c r="D11" s="15">
        <v>19167.137470540001</v>
      </c>
      <c r="E11" s="15">
        <v>20222.41243443</v>
      </c>
      <c r="F11" s="15">
        <v>21783.380507150003</v>
      </c>
      <c r="G11" s="15">
        <v>23873.890431389998</v>
      </c>
      <c r="H11" s="15">
        <v>25632.259332130001</v>
      </c>
      <c r="I11" s="15">
        <v>17004.8211763</v>
      </c>
      <c r="J11" s="15">
        <v>17388.36713563</v>
      </c>
      <c r="K11" s="15">
        <v>18035.173776759999</v>
      </c>
      <c r="L11" s="15">
        <v>18417.82037048</v>
      </c>
    </row>
    <row r="12" spans="2:15" ht="15" customHeight="1" x14ac:dyDescent="0.2">
      <c r="B12" s="23" t="s">
        <v>3</v>
      </c>
      <c r="C12" s="15">
        <v>5962.5237584300003</v>
      </c>
      <c r="D12" s="15">
        <v>6389.0458247100005</v>
      </c>
      <c r="E12" s="15">
        <v>6740.8041459899996</v>
      </c>
      <c r="F12" s="15">
        <v>7261.1268373000003</v>
      </c>
      <c r="G12" s="15">
        <v>7957.9634785400003</v>
      </c>
      <c r="H12" s="15">
        <v>8544.0864452999995</v>
      </c>
      <c r="I12" s="15">
        <v>100.87875324000001</v>
      </c>
      <c r="J12" s="15">
        <v>6.0678750900000002</v>
      </c>
      <c r="K12" s="15">
        <v>1.7484458200000002</v>
      </c>
      <c r="L12" s="17" t="s">
        <v>7</v>
      </c>
    </row>
    <row r="13" spans="2:15" ht="15" customHeight="1" x14ac:dyDescent="0.2">
      <c r="B13" s="23" t="s">
        <v>10</v>
      </c>
      <c r="C13" s="15">
        <v>509.08848616</v>
      </c>
      <c r="D13" s="15">
        <v>565.14442784000005</v>
      </c>
      <c r="E13" s="15">
        <v>598.96787674999996</v>
      </c>
      <c r="F13" s="15">
        <v>608.76501299999995</v>
      </c>
      <c r="G13" s="15">
        <v>629.91933100000006</v>
      </c>
      <c r="H13" s="15">
        <v>621.92718200000002</v>
      </c>
      <c r="I13" s="15">
        <v>391.42191779000001</v>
      </c>
      <c r="J13" s="15">
        <v>404.72165894</v>
      </c>
      <c r="K13" s="15">
        <v>250.21450465000001</v>
      </c>
      <c r="L13" s="15">
        <v>109.72474190999999</v>
      </c>
    </row>
    <row r="14" spans="2:15" ht="15" customHeight="1" x14ac:dyDescent="0.2">
      <c r="B14" s="23" t="s">
        <v>5</v>
      </c>
      <c r="C14" s="15">
        <v>24.520194439999997</v>
      </c>
      <c r="D14" s="15">
        <v>16.038622510000003</v>
      </c>
      <c r="E14" s="15">
        <v>11.601061540000002</v>
      </c>
      <c r="F14" s="15">
        <v>13.686078910000001</v>
      </c>
      <c r="G14" s="15">
        <v>17.86273486</v>
      </c>
      <c r="H14" s="15">
        <v>14.301132429999999</v>
      </c>
      <c r="I14" s="15">
        <v>92.980860750000019</v>
      </c>
      <c r="J14" s="15">
        <v>15.328856100000007</v>
      </c>
      <c r="K14" s="15">
        <v>46.140940890000003</v>
      </c>
      <c r="L14" s="15">
        <v>67.855981460000038</v>
      </c>
    </row>
    <row r="15" spans="2:15" ht="15" customHeight="1" x14ac:dyDescent="0.2">
      <c r="B15" s="12" t="s">
        <v>8</v>
      </c>
      <c r="C15" s="13">
        <f>SUM(C16:C19)</f>
        <v>20532.586988649997</v>
      </c>
      <c r="D15" s="13">
        <f t="shared" ref="D15:K15" si="2">SUM(D16:D19)</f>
        <v>9839.0089646400011</v>
      </c>
      <c r="E15" s="13">
        <f t="shared" si="2"/>
        <v>10448.945473690001</v>
      </c>
      <c r="F15" s="13">
        <f t="shared" si="2"/>
        <v>11203.05533042</v>
      </c>
      <c r="G15" s="13">
        <f t="shared" si="2"/>
        <v>12349.404475220001</v>
      </c>
      <c r="H15" s="13">
        <f t="shared" si="2"/>
        <v>13233.013113730001</v>
      </c>
      <c r="I15" s="13">
        <f t="shared" si="2"/>
        <v>9965.7521521500003</v>
      </c>
      <c r="J15" s="13">
        <f t="shared" si="2"/>
        <v>9958.3148295399988</v>
      </c>
      <c r="K15" s="13">
        <f t="shared" si="2"/>
        <v>10155.07286486</v>
      </c>
      <c r="L15" s="13">
        <f>SUM(L16:L19)</f>
        <v>10337.00609443</v>
      </c>
    </row>
    <row r="16" spans="2:15" ht="15" customHeight="1" x14ac:dyDescent="0.2">
      <c r="B16" s="14" t="s">
        <v>2</v>
      </c>
      <c r="C16" s="15">
        <v>17345.523658759997</v>
      </c>
      <c r="D16" s="15">
        <v>6969.8681708699996</v>
      </c>
      <c r="E16" s="15">
        <v>7353.6045215900003</v>
      </c>
      <c r="F16" s="15">
        <v>7921.2292745100003</v>
      </c>
      <c r="G16" s="15">
        <v>8681.4147016400002</v>
      </c>
      <c r="H16" s="15">
        <v>9320.8215752600008</v>
      </c>
      <c r="I16" s="15">
        <v>8824.2329838200003</v>
      </c>
      <c r="J16" s="15">
        <v>9069.3135056499996</v>
      </c>
      <c r="K16" s="15">
        <v>9398.1164024099999</v>
      </c>
      <c r="L16" s="15">
        <v>9604.5671904500014</v>
      </c>
    </row>
    <row r="17" spans="2:12" ht="15" customHeight="1" x14ac:dyDescent="0.2">
      <c r="B17" s="14" t="s">
        <v>3</v>
      </c>
      <c r="C17" s="15">
        <v>2168.1904573100001</v>
      </c>
      <c r="D17" s="15">
        <v>2323.2893917600004</v>
      </c>
      <c r="E17" s="15">
        <v>2451.2015086900001</v>
      </c>
      <c r="F17" s="15">
        <v>2640.4097595600001</v>
      </c>
      <c r="G17" s="15">
        <v>2893.80490194</v>
      </c>
      <c r="H17" s="15">
        <v>3106.9405264499997</v>
      </c>
      <c r="I17" s="15">
        <v>36.683182869999996</v>
      </c>
      <c r="J17" s="15">
        <v>2.20650017</v>
      </c>
      <c r="K17" s="15">
        <v>0.63579856000000001</v>
      </c>
      <c r="L17" s="15">
        <v>0</v>
      </c>
    </row>
    <row r="18" spans="2:12" ht="15" customHeight="1" x14ac:dyDescent="0.2">
      <c r="B18" s="14" t="s">
        <v>4</v>
      </c>
      <c r="C18" s="15">
        <v>1002.87369575</v>
      </c>
      <c r="D18" s="15">
        <v>542.29988555</v>
      </c>
      <c r="E18" s="15">
        <v>642.54321111000002</v>
      </c>
      <c r="F18" s="15">
        <v>640.43861649999997</v>
      </c>
      <c r="G18" s="15">
        <v>773.26300620000006</v>
      </c>
      <c r="H18" s="15">
        <v>804.49871045000009</v>
      </c>
      <c r="I18" s="15">
        <v>1097.0656691400002</v>
      </c>
      <c r="J18" s="15">
        <v>874.42026845999999</v>
      </c>
      <c r="K18" s="15">
        <v>743.15608709000003</v>
      </c>
      <c r="L18" s="15">
        <v>716.81897537999998</v>
      </c>
    </row>
    <row r="19" spans="2:12" ht="15" customHeight="1" x14ac:dyDescent="0.2">
      <c r="B19" s="14" t="s">
        <v>5</v>
      </c>
      <c r="C19" s="15">
        <v>15.99917683</v>
      </c>
      <c r="D19" s="15">
        <v>3.5515164599999998</v>
      </c>
      <c r="E19" s="15">
        <v>1.5962323</v>
      </c>
      <c r="F19" s="15">
        <v>0.97767985000000013</v>
      </c>
      <c r="G19" s="15">
        <v>0.92186543999999992</v>
      </c>
      <c r="H19" s="15">
        <v>0.75230156999999998</v>
      </c>
      <c r="I19" s="15">
        <v>7.7703163200000001</v>
      </c>
      <c r="J19" s="15">
        <v>12.374555259999999</v>
      </c>
      <c r="K19" s="15">
        <v>13.164576800000001</v>
      </c>
      <c r="L19" s="15">
        <v>15.619928600000001</v>
      </c>
    </row>
    <row r="20" spans="2:12" ht="15.75" customHeight="1" x14ac:dyDescent="0.2">
      <c r="B20" s="19" t="s">
        <v>9</v>
      </c>
      <c r="C20" s="20">
        <f t="shared" ref="C20:K20" si="3">C5+C10+C15</f>
        <v>193232.16155421999</v>
      </c>
      <c r="D20" s="20">
        <f t="shared" si="3"/>
        <v>208186.24847234998</v>
      </c>
      <c r="E20" s="20">
        <f t="shared" si="3"/>
        <v>220910.55445686998</v>
      </c>
      <c r="F20" s="20">
        <f t="shared" si="3"/>
        <v>236960.43651879</v>
      </c>
      <c r="G20" s="20">
        <f t="shared" si="3"/>
        <v>260991.5314646</v>
      </c>
      <c r="H20" s="20">
        <f t="shared" si="3"/>
        <v>279675.88431345002</v>
      </c>
      <c r="I20" s="20">
        <f t="shared" si="3"/>
        <v>253459.05518536997</v>
      </c>
      <c r="J20" s="20">
        <f t="shared" si="3"/>
        <v>255829.63384431001</v>
      </c>
      <c r="K20" s="20">
        <f t="shared" si="3"/>
        <v>265493.89205525001</v>
      </c>
      <c r="L20" s="20">
        <f>L5+L10+L15</f>
        <v>270331.99893166003</v>
      </c>
    </row>
    <row r="21" spans="2:12" x14ac:dyDescent="0.2">
      <c r="B21" s="22" t="s">
        <v>11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leden - září</vt:lpstr>
      <vt:lpstr>Starší údaje</vt:lpstr>
      <vt:lpstr>'Příjmy leden - září'!Oblast_tisku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2025-06-25T08:11:06Z</cp:lastPrinted>
  <dcterms:created xsi:type="dcterms:W3CDTF">2025-05-19T09:52:11Z</dcterms:created>
  <dcterms:modified xsi:type="dcterms:W3CDTF">2026-01-20T15:55:06Z</dcterms:modified>
</cp:coreProperties>
</file>